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195" windowHeight="6960" activeTab="0"/>
  </bookViews>
  <sheets>
    <sheet name="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Rafael Torres Becerra</author>
    <author>Rogelio Barragan Cervantes</author>
  </authors>
  <commentList>
    <comment ref="I5" authorId="0">
      <text>
        <r>
          <rPr>
            <b/>
            <sz val="9"/>
            <rFont val="Tahoma"/>
            <family val="2"/>
          </rPr>
          <t>A desc libre 3.4 lps y 60 m</t>
        </r>
      </text>
    </comment>
    <comment ref="Y7" authorId="0">
      <text>
        <r>
          <rPr>
            <b/>
            <sz val="9"/>
            <rFont val="Tahoma"/>
            <family val="2"/>
          </rPr>
          <t xml:space="preserve">Jesús Peralta
</t>
        </r>
      </text>
    </comment>
    <comment ref="Y9" authorId="0">
      <text>
        <r>
          <rPr>
            <b/>
            <sz val="9"/>
            <rFont val="Tahoma"/>
            <family val="2"/>
          </rPr>
          <t xml:space="preserve">Eliseo Vargas
Roberto Mosqueda
</t>
        </r>
      </text>
    </comment>
    <comment ref="Y10" authorId="0">
      <text>
        <r>
          <rPr>
            <b/>
            <sz val="9"/>
            <rFont val="Tahoma"/>
            <family val="2"/>
          </rPr>
          <t>Eliseo 
Mosqueda</t>
        </r>
      </text>
    </comment>
    <comment ref="R6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6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Y8" authorId="0">
      <text>
        <r>
          <rPr>
            <b/>
            <sz val="9"/>
            <rFont val="Tahoma"/>
            <family val="2"/>
          </rPr>
          <t>Victor 
Guareño</t>
        </r>
      </text>
    </comment>
    <comment ref="Y5" authorId="1">
      <text>
        <r>
          <rPr>
            <sz val="9"/>
            <rFont val="Tahoma"/>
            <family val="2"/>
          </rPr>
          <t xml:space="preserve">Victor 
Guareño
</t>
        </r>
      </text>
    </comment>
    <comment ref="Y12" authorId="0">
      <text>
        <r>
          <rPr>
            <b/>
            <sz val="9"/>
            <rFont val="Tahoma"/>
            <family val="2"/>
          </rPr>
          <t>David
José Villalobos</t>
        </r>
      </text>
    </comment>
    <comment ref="R14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14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Y22" authorId="0">
      <text>
        <r>
          <rPr>
            <b/>
            <sz val="9"/>
            <rFont val="Tahoma"/>
            <family val="2"/>
          </rPr>
          <t>David
José Villalobos</t>
        </r>
      </text>
    </comment>
    <comment ref="R23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23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16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16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18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18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19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19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13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R15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15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17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17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20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20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21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21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25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25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29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29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27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27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28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28" authorId="0">
      <text>
        <r>
          <rPr>
            <b/>
            <sz val="9"/>
            <rFont val="Tahoma"/>
            <family val="2"/>
          </rPr>
          <t>David
Jose Villalobos</t>
        </r>
      </text>
    </comment>
    <comment ref="R26" authorId="0">
      <text>
        <r>
          <rPr>
            <b/>
            <sz val="9"/>
            <rFont val="Tahoma"/>
            <family val="2"/>
          </rPr>
          <t xml:space="preserve">P1303110007-0160
</t>
        </r>
      </text>
    </comment>
    <comment ref="Y26" authorId="0">
      <text>
        <r>
          <rPr>
            <b/>
            <sz val="9"/>
            <rFont val="Tahoma"/>
            <family val="2"/>
          </rPr>
          <t>David
Jose Villalobos</t>
        </r>
      </text>
    </comment>
  </commentList>
</comments>
</file>

<file path=xl/sharedStrings.xml><?xml version="1.0" encoding="utf-8"?>
<sst xmlns="http://schemas.openxmlformats.org/spreadsheetml/2006/main" count="388" uniqueCount="134">
  <si>
    <t>Fecha</t>
  </si>
  <si>
    <t>Municipio</t>
  </si>
  <si>
    <t>Localidad</t>
  </si>
  <si>
    <t>Nombre ó Numero</t>
  </si>
  <si>
    <t>HP / Voltaje</t>
  </si>
  <si>
    <t>ÁREA OPERATIVA</t>
  </si>
  <si>
    <t>Brigada</t>
  </si>
  <si>
    <t>Amperaje</t>
  </si>
  <si>
    <t>Cable</t>
  </si>
  <si>
    <t>Columna</t>
  </si>
  <si>
    <t>Diam. Columna</t>
  </si>
  <si>
    <t>Tipo de Bomba</t>
  </si>
  <si>
    <t>3"</t>
  </si>
  <si>
    <t>Gasto lps</t>
  </si>
  <si>
    <t>8"</t>
  </si>
  <si>
    <t>Diám. de Ademe</t>
  </si>
  <si>
    <t>Motor</t>
  </si>
  <si>
    <t>Modelo</t>
  </si>
  <si>
    <t>Marca</t>
  </si>
  <si>
    <t>Servicio prestado</t>
  </si>
  <si>
    <t>C.M.</t>
  </si>
  <si>
    <t>Retiro</t>
  </si>
  <si>
    <t>12"</t>
  </si>
  <si>
    <t>6"</t>
  </si>
  <si>
    <t>10"</t>
  </si>
  <si>
    <t>Medina</t>
  </si>
  <si>
    <t>Nivel Dinámico</t>
  </si>
  <si>
    <t>Nivel Estático</t>
  </si>
  <si>
    <t>Bombea      a:</t>
  </si>
  <si>
    <t>Tanque</t>
  </si>
  <si>
    <t>2-1/2" y 2"</t>
  </si>
  <si>
    <t>Franklin</t>
  </si>
  <si>
    <t>5 / 440</t>
  </si>
  <si>
    <t>3 X 4</t>
  </si>
  <si>
    <t>3 x 10</t>
  </si>
  <si>
    <t>Sumergible</t>
  </si>
  <si>
    <t>50 / 440</t>
  </si>
  <si>
    <t>sin dato</t>
  </si>
  <si>
    <t>40 / 440</t>
  </si>
  <si>
    <t>Voltaje</t>
  </si>
  <si>
    <t>4"</t>
  </si>
  <si>
    <t>2"</t>
  </si>
  <si>
    <t>Ret e Inst</t>
  </si>
  <si>
    <t>30 / 440</t>
  </si>
  <si>
    <t>sin placa</t>
  </si>
  <si>
    <t>3 x 4</t>
  </si>
  <si>
    <t>3 x 2</t>
  </si>
  <si>
    <t>Único</t>
  </si>
  <si>
    <t>20 / 440</t>
  </si>
  <si>
    <t>Grundfos</t>
  </si>
  <si>
    <t>3 x 6</t>
  </si>
  <si>
    <t>40 / 220</t>
  </si>
  <si>
    <t>Tapalpa</t>
  </si>
  <si>
    <t>3 x 1/0</t>
  </si>
  <si>
    <t>Villa Guerrero</t>
  </si>
  <si>
    <t>Altamira</t>
  </si>
  <si>
    <t>Ojo de Agua</t>
  </si>
  <si>
    <t>7.5 / 440</t>
  </si>
  <si>
    <t>Xochiltepec</t>
  </si>
  <si>
    <t>10 impulsores</t>
  </si>
  <si>
    <t>El Arenal</t>
  </si>
  <si>
    <t>Huejucar</t>
  </si>
  <si>
    <t>440</t>
  </si>
  <si>
    <t>Canales</t>
  </si>
  <si>
    <t>Noe</t>
  </si>
  <si>
    <t>Omar</t>
  </si>
  <si>
    <t>Poblacion Beneficiada</t>
  </si>
  <si>
    <t>Región</t>
  </si>
  <si>
    <t>Tomatlán</t>
  </si>
  <si>
    <t># 24 Palos Colorados</t>
  </si>
  <si>
    <t>Franklin Electric</t>
  </si>
  <si>
    <t>92-83-101</t>
  </si>
  <si>
    <t>239-232-240</t>
  </si>
  <si>
    <t>Quitúpan</t>
  </si>
  <si>
    <t>Ojo de Agua de Cardos</t>
  </si>
  <si>
    <t>49P11201329</t>
  </si>
  <si>
    <t>8-7-6</t>
  </si>
  <si>
    <t>456-437-463</t>
  </si>
  <si>
    <t>C. M.</t>
  </si>
  <si>
    <t>Noé</t>
  </si>
  <si>
    <t>Villa Corona</t>
  </si>
  <si>
    <t>Estipac</t>
  </si>
  <si>
    <t>Pozo 1</t>
  </si>
  <si>
    <t>RETIRO E INSTALACION DE EQUIPOS DE BOMBEO DE POZOS PROFUNDOS AÑO 2016</t>
  </si>
  <si>
    <t>3X10 AWG</t>
  </si>
  <si>
    <t xml:space="preserve">Magdalena </t>
  </si>
  <si>
    <t>51-46-46</t>
  </si>
  <si>
    <t>Campo Acosta</t>
  </si>
  <si>
    <t>KOR 20ER400-10</t>
  </si>
  <si>
    <t>45-42-45</t>
  </si>
  <si>
    <t>442-442-440</t>
  </si>
  <si>
    <t>Pozo 2</t>
  </si>
  <si>
    <t xml:space="preserve">Grundfos </t>
  </si>
  <si>
    <t>300S400-10</t>
  </si>
  <si>
    <t>52-48-51</t>
  </si>
  <si>
    <t>440-442-437</t>
  </si>
  <si>
    <t>El Pitayito</t>
  </si>
  <si>
    <t>Ixtlahuacán del Río</t>
  </si>
  <si>
    <t>El Barro</t>
  </si>
  <si>
    <t>Huejuquilla el Alto</t>
  </si>
  <si>
    <t>Tenzompa</t>
  </si>
  <si>
    <t>El Bajío de los Sanchez</t>
  </si>
  <si>
    <t>La Ánimas</t>
  </si>
  <si>
    <t>Maniobras</t>
  </si>
  <si>
    <t>2½"</t>
  </si>
  <si>
    <t>23-20-24</t>
  </si>
  <si>
    <t>451-461-453</t>
  </si>
  <si>
    <t xml:space="preserve">Altamira </t>
  </si>
  <si>
    <t>Saúl</t>
  </si>
  <si>
    <t>Empalme</t>
  </si>
  <si>
    <t>Santa Cruz</t>
  </si>
  <si>
    <t>21-20-20</t>
  </si>
  <si>
    <t>469-470-468</t>
  </si>
  <si>
    <t>Palo Verde</t>
  </si>
  <si>
    <t>5"</t>
  </si>
  <si>
    <t>30 / 220</t>
  </si>
  <si>
    <t>85S300-26</t>
  </si>
  <si>
    <t>2-2½"</t>
  </si>
  <si>
    <t>7.50 / 440</t>
  </si>
  <si>
    <t>461-468-449</t>
  </si>
  <si>
    <t>12-15-13</t>
  </si>
  <si>
    <t>435-431-436</t>
  </si>
  <si>
    <t>San José de los Márquez</t>
  </si>
  <si>
    <t>85S400-33</t>
  </si>
  <si>
    <t>KOR15R400-12</t>
  </si>
  <si>
    <t>49-51-54</t>
  </si>
  <si>
    <t>437-442-441</t>
  </si>
  <si>
    <t>Pozo Los Arellano</t>
  </si>
  <si>
    <t>Pozo Pereas</t>
  </si>
  <si>
    <t>El arenal</t>
  </si>
  <si>
    <t xml:space="preserve">Pozo El Organo  </t>
  </si>
  <si>
    <t>Cocula</t>
  </si>
  <si>
    <t>Pozo 6</t>
  </si>
  <si>
    <t>KOR3R75-25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</si>
</sst>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[$-8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3" fontId="0" fillId="0" borderId="0" xfId="47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3" fontId="0" fillId="0" borderId="0" xfId="47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5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49" fontId="0" fillId="0" borderId="0" xfId="47" applyNumberFormat="1" applyFont="1" applyFill="1" applyAlignment="1">
      <alignment horizontal="center" vertical="center"/>
    </xf>
    <xf numFmtId="43" fontId="0" fillId="0" borderId="0" xfId="47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3" fontId="0" fillId="0" borderId="0" xfId="47" applyFont="1" applyFill="1" applyAlignment="1">
      <alignment horizontal="center" vertical="center" wrapText="1"/>
    </xf>
    <xf numFmtId="43" fontId="0" fillId="0" borderId="0" xfId="47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5" fontId="0" fillId="0" borderId="0" xfId="53" applyNumberFormat="1" applyFill="1" applyAlignment="1">
      <alignment horizontal="center" vertical="center"/>
      <protection/>
    </xf>
    <xf numFmtId="0" fontId="0" fillId="0" borderId="0" xfId="53" applyFont="1" applyFill="1" applyAlignment="1">
      <alignment vertical="center" wrapText="1"/>
      <protection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10" xfId="53" applyBorder="1" applyAlignment="1">
      <alignment horizontal="center" vertical="center" wrapText="1"/>
      <protection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/>
    </xf>
    <xf numFmtId="2" fontId="0" fillId="0" borderId="0" xfId="53" applyNumberFormat="1" applyFont="1" applyFill="1" applyAlignment="1">
      <alignment horizontal="center" vertical="center" wrapText="1"/>
      <protection/>
    </xf>
    <xf numFmtId="0" fontId="0" fillId="0" borderId="0" xfId="53" applyFont="1" applyFill="1" applyAlignment="1">
      <alignment horizontal="center" vertical="center" wrapText="1"/>
      <protection/>
    </xf>
    <xf numFmtId="0" fontId="0" fillId="0" borderId="0" xfId="53" applyAlignment="1">
      <alignment horizontal="center" vertical="center"/>
      <protection/>
    </xf>
    <xf numFmtId="0" fontId="0" fillId="0" borderId="0" xfId="53" applyAlignment="1">
      <alignment horizontal="center" vertical="center" wrapText="1"/>
      <protection/>
    </xf>
    <xf numFmtId="43" fontId="0" fillId="0" borderId="0" xfId="49" applyFill="1" applyAlignment="1">
      <alignment vertical="center"/>
    </xf>
    <xf numFmtId="164" fontId="0" fillId="33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164" fontId="41" fillId="0" borderId="0" xfId="0" applyNumberFormat="1" applyFont="1" applyFill="1" applyAlignment="1">
      <alignment horizontal="center" vertical="center"/>
    </xf>
    <xf numFmtId="2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43" fontId="41" fillId="0" borderId="0" xfId="47" applyFont="1" applyFill="1" applyAlignment="1">
      <alignment horizontal="center" vertical="center" wrapText="1"/>
    </xf>
    <xf numFmtId="43" fontId="41" fillId="0" borderId="0" xfId="47" applyFont="1" applyFill="1" applyAlignment="1">
      <alignment horizontal="center" vertical="center"/>
    </xf>
    <xf numFmtId="49" fontId="41" fillId="0" borderId="0" xfId="47" applyNumberFormat="1" applyFont="1" applyFill="1" applyAlignment="1">
      <alignment horizontal="center" vertical="center"/>
    </xf>
    <xf numFmtId="43" fontId="0" fillId="0" borderId="0" xfId="53" applyNumberFormat="1" applyAlignment="1">
      <alignment horizontal="center" vertical="center"/>
      <protection/>
    </xf>
    <xf numFmtId="15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3" fontId="0" fillId="0" borderId="11" xfId="47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3" fontId="0" fillId="0" borderId="11" xfId="47" applyFont="1" applyFill="1" applyBorder="1" applyAlignment="1">
      <alignment horizontal="center" vertical="center"/>
    </xf>
    <xf numFmtId="43" fontId="41" fillId="0" borderId="11" xfId="47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3" fontId="0" fillId="0" borderId="11" xfId="47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5" sqref="G35"/>
    </sheetView>
  </sheetViews>
  <sheetFormatPr defaultColWidth="11.421875" defaultRowHeight="12.75"/>
  <cols>
    <col min="1" max="1" width="15.28125" style="0" bestFit="1" customWidth="1"/>
    <col min="2" max="2" width="14.28125" style="0" customWidth="1"/>
    <col min="3" max="3" width="12.00390625" style="0" customWidth="1"/>
    <col min="4" max="4" width="12.00390625" style="0" hidden="1" customWidth="1"/>
    <col min="7" max="7" width="10.7109375" style="0" customWidth="1"/>
    <col min="8" max="8" width="9.00390625" style="0" customWidth="1"/>
    <col min="9" max="9" width="8.140625" style="0" customWidth="1"/>
    <col min="10" max="14" width="9.57421875" style="0" customWidth="1"/>
    <col min="15" max="16" width="10.7109375" style="0" customWidth="1"/>
    <col min="17" max="17" width="13.7109375" style="0" customWidth="1"/>
    <col min="18" max="18" width="9.57421875" style="0" customWidth="1"/>
    <col min="19" max="19" width="13.7109375" style="0" customWidth="1"/>
    <col min="20" max="20" width="12.28125" style="0" bestFit="1" customWidth="1"/>
    <col min="25" max="25" width="8.7109375" style="0" customWidth="1"/>
  </cols>
  <sheetData>
    <row r="1" spans="1:25" ht="15.75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6.5" thickBot="1">
      <c r="A2" s="58" t="s">
        <v>83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27" customHeight="1" thickBot="1" thickTop="1">
      <c r="A3" s="1" t="s">
        <v>0</v>
      </c>
      <c r="B3" s="1" t="s">
        <v>1</v>
      </c>
      <c r="C3" s="1" t="s">
        <v>2</v>
      </c>
      <c r="D3" s="1"/>
      <c r="E3" s="1" t="s">
        <v>19</v>
      </c>
      <c r="F3" s="1" t="s">
        <v>103</v>
      </c>
      <c r="G3" s="1" t="s">
        <v>3</v>
      </c>
      <c r="H3" s="1" t="s">
        <v>15</v>
      </c>
      <c r="I3" s="1" t="s">
        <v>13</v>
      </c>
      <c r="J3" s="1" t="s">
        <v>26</v>
      </c>
      <c r="K3" s="1" t="s">
        <v>27</v>
      </c>
      <c r="L3" s="1" t="s">
        <v>28</v>
      </c>
      <c r="M3" s="1" t="s">
        <v>9</v>
      </c>
      <c r="N3" s="1" t="s">
        <v>10</v>
      </c>
      <c r="O3" s="1" t="s">
        <v>11</v>
      </c>
      <c r="P3" s="1" t="s">
        <v>18</v>
      </c>
      <c r="Q3" s="1" t="s">
        <v>17</v>
      </c>
      <c r="R3" s="1" t="s">
        <v>16</v>
      </c>
      <c r="S3" s="1" t="s">
        <v>8</v>
      </c>
      <c r="T3" s="1" t="s">
        <v>7</v>
      </c>
      <c r="U3" s="1" t="s">
        <v>39</v>
      </c>
      <c r="V3" s="1" t="s">
        <v>4</v>
      </c>
      <c r="W3" s="24" t="s">
        <v>66</v>
      </c>
      <c r="X3" s="24" t="s">
        <v>67</v>
      </c>
      <c r="Y3" s="1" t="s">
        <v>6</v>
      </c>
    </row>
    <row r="4" spans="1:26" ht="25.5" customHeight="1" thickTop="1">
      <c r="A4" s="21">
        <v>42375</v>
      </c>
      <c r="B4" s="22" t="s">
        <v>80</v>
      </c>
      <c r="C4" s="22" t="s">
        <v>81</v>
      </c>
      <c r="D4" s="30" t="s">
        <v>69</v>
      </c>
      <c r="E4" s="10" t="s">
        <v>21</v>
      </c>
      <c r="F4" s="10">
        <v>1</v>
      </c>
      <c r="G4" s="30" t="s">
        <v>82</v>
      </c>
      <c r="H4" s="31">
        <v>8</v>
      </c>
      <c r="I4" s="32">
        <v>0</v>
      </c>
      <c r="J4" s="33">
        <v>0</v>
      </c>
      <c r="K4" s="32">
        <v>0</v>
      </c>
      <c r="L4" s="2" t="s">
        <v>29</v>
      </c>
      <c r="M4" s="3">
        <v>50.5</v>
      </c>
      <c r="N4" s="3" t="s">
        <v>40</v>
      </c>
      <c r="O4" s="17" t="s">
        <v>35</v>
      </c>
      <c r="P4" s="16" t="s">
        <v>44</v>
      </c>
      <c r="Q4" s="20" t="s">
        <v>44</v>
      </c>
      <c r="R4" s="18" t="s">
        <v>44</v>
      </c>
      <c r="S4" s="39" t="s">
        <v>84</v>
      </c>
      <c r="T4" s="42" t="e">
        <f>-V4</f>
        <v>#VALUE!</v>
      </c>
      <c r="U4" s="13" t="s">
        <v>62</v>
      </c>
      <c r="V4" s="16" t="s">
        <v>48</v>
      </c>
      <c r="W4" s="25"/>
      <c r="X4" s="25"/>
      <c r="Y4" s="16" t="s">
        <v>79</v>
      </c>
      <c r="Z4" s="28"/>
    </row>
    <row r="5" spans="1:25" ht="25.5" customHeight="1">
      <c r="A5" s="9">
        <v>42380</v>
      </c>
      <c r="B5" s="15" t="s">
        <v>85</v>
      </c>
      <c r="C5" s="15" t="s">
        <v>78</v>
      </c>
      <c r="D5" s="2"/>
      <c r="E5" s="10" t="s">
        <v>42</v>
      </c>
      <c r="F5" s="10">
        <v>2</v>
      </c>
      <c r="G5" s="11" t="s">
        <v>58</v>
      </c>
      <c r="H5" s="3">
        <v>10</v>
      </c>
      <c r="I5" s="7">
        <v>8</v>
      </c>
      <c r="J5" s="23">
        <v>111</v>
      </c>
      <c r="K5" s="23">
        <v>103</v>
      </c>
      <c r="L5" s="2" t="s">
        <v>29</v>
      </c>
      <c r="M5" s="11">
        <v>181.5</v>
      </c>
      <c r="N5" s="11" t="s">
        <v>23</v>
      </c>
      <c r="O5" s="17" t="s">
        <v>35</v>
      </c>
      <c r="P5" s="16" t="s">
        <v>37</v>
      </c>
      <c r="Q5" s="20" t="s">
        <v>37</v>
      </c>
      <c r="R5" s="18" t="s">
        <v>37</v>
      </c>
      <c r="S5" s="40" t="s">
        <v>33</v>
      </c>
      <c r="T5" s="23" t="s">
        <v>86</v>
      </c>
      <c r="U5" s="41" t="s">
        <v>62</v>
      </c>
      <c r="V5" s="16" t="s">
        <v>38</v>
      </c>
      <c r="W5" s="25"/>
      <c r="X5" s="25"/>
      <c r="Y5" s="16" t="s">
        <v>63</v>
      </c>
    </row>
    <row r="6" spans="1:25" ht="24" customHeight="1">
      <c r="A6" s="9">
        <v>42391</v>
      </c>
      <c r="B6" s="15" t="s">
        <v>54</v>
      </c>
      <c r="C6" s="15" t="s">
        <v>20</v>
      </c>
      <c r="D6" s="2"/>
      <c r="E6" s="10" t="s">
        <v>42</v>
      </c>
      <c r="F6" s="10">
        <v>2</v>
      </c>
      <c r="G6" s="5" t="s">
        <v>74</v>
      </c>
      <c r="H6" s="16" t="s">
        <v>22</v>
      </c>
      <c r="I6" s="19">
        <v>1.5</v>
      </c>
      <c r="J6" s="20">
        <v>70</v>
      </c>
      <c r="K6" s="11">
        <v>54.9</v>
      </c>
      <c r="L6" s="11" t="s">
        <v>29</v>
      </c>
      <c r="M6" s="3">
        <v>254.4</v>
      </c>
      <c r="N6" s="16" t="s">
        <v>30</v>
      </c>
      <c r="O6" s="17" t="s">
        <v>35</v>
      </c>
      <c r="P6" s="11" t="s">
        <v>49</v>
      </c>
      <c r="Q6" s="38" t="s">
        <v>75</v>
      </c>
      <c r="R6" s="11" t="s">
        <v>70</v>
      </c>
      <c r="S6" s="18" t="s">
        <v>34</v>
      </c>
      <c r="T6" s="13" t="s">
        <v>76</v>
      </c>
      <c r="U6" s="13" t="s">
        <v>77</v>
      </c>
      <c r="V6" s="16" t="s">
        <v>32</v>
      </c>
      <c r="W6" s="25"/>
      <c r="X6" s="3"/>
      <c r="Y6" s="16" t="s">
        <v>64</v>
      </c>
    </row>
    <row r="7" spans="1:26" ht="25.5" customHeight="1">
      <c r="A7" s="9">
        <v>42389</v>
      </c>
      <c r="B7" s="8" t="s">
        <v>68</v>
      </c>
      <c r="C7" s="15" t="s">
        <v>87</v>
      </c>
      <c r="D7" s="2"/>
      <c r="E7" s="10" t="s">
        <v>42</v>
      </c>
      <c r="F7" s="10">
        <v>2</v>
      </c>
      <c r="G7" s="2" t="s">
        <v>47</v>
      </c>
      <c r="H7" s="35" t="s">
        <v>24</v>
      </c>
      <c r="I7" s="4">
        <v>22</v>
      </c>
      <c r="J7" s="4">
        <v>9</v>
      </c>
      <c r="K7" s="12">
        <v>17</v>
      </c>
      <c r="L7" s="2" t="s">
        <v>29</v>
      </c>
      <c r="M7" s="3">
        <v>50.4</v>
      </c>
      <c r="N7" s="3" t="s">
        <v>40</v>
      </c>
      <c r="O7" s="2" t="s">
        <v>35</v>
      </c>
      <c r="P7" s="16" t="s">
        <v>55</v>
      </c>
      <c r="Q7" s="27" t="s">
        <v>88</v>
      </c>
      <c r="R7" s="16" t="s">
        <v>31</v>
      </c>
      <c r="S7" s="27">
        <v>2366178125</v>
      </c>
      <c r="T7" s="18" t="s">
        <v>89</v>
      </c>
      <c r="U7" s="13" t="s">
        <v>90</v>
      </c>
      <c r="V7" s="16" t="s">
        <v>38</v>
      </c>
      <c r="W7" s="25"/>
      <c r="X7" s="25"/>
      <c r="Y7" s="16" t="s">
        <v>79</v>
      </c>
      <c r="Z7" s="28"/>
    </row>
    <row r="8" spans="1:25" ht="25.5" customHeight="1">
      <c r="A8" s="9">
        <v>42396</v>
      </c>
      <c r="B8" s="15" t="s">
        <v>73</v>
      </c>
      <c r="C8" s="15" t="s">
        <v>78</v>
      </c>
      <c r="D8" s="2"/>
      <c r="E8" s="10" t="s">
        <v>42</v>
      </c>
      <c r="F8" s="10">
        <v>2</v>
      </c>
      <c r="G8" s="5" t="s">
        <v>91</v>
      </c>
      <c r="H8" s="39">
        <v>10</v>
      </c>
      <c r="I8" s="19">
        <v>12</v>
      </c>
      <c r="J8" s="20">
        <v>6</v>
      </c>
      <c r="K8" s="17">
        <v>2</v>
      </c>
      <c r="L8" s="11" t="s">
        <v>29</v>
      </c>
      <c r="M8" s="16">
        <v>36</v>
      </c>
      <c r="N8" s="16" t="s">
        <v>23</v>
      </c>
      <c r="O8" s="17" t="s">
        <v>35</v>
      </c>
      <c r="P8" s="17" t="s">
        <v>92</v>
      </c>
      <c r="Q8" s="20" t="s">
        <v>93</v>
      </c>
      <c r="R8" s="17" t="s">
        <v>55</v>
      </c>
      <c r="S8" s="18" t="s">
        <v>45</v>
      </c>
      <c r="T8" s="18" t="s">
        <v>94</v>
      </c>
      <c r="U8" s="13" t="s">
        <v>95</v>
      </c>
      <c r="V8" s="16" t="s">
        <v>38</v>
      </c>
      <c r="W8" s="25"/>
      <c r="X8" s="25"/>
      <c r="Y8" s="16" t="s">
        <v>63</v>
      </c>
    </row>
    <row r="9" spans="1:25" ht="25.5" customHeight="1">
      <c r="A9" s="9">
        <v>42396</v>
      </c>
      <c r="B9" s="15" t="s">
        <v>97</v>
      </c>
      <c r="C9" s="15" t="s">
        <v>96</v>
      </c>
      <c r="D9" s="2"/>
      <c r="E9" s="10" t="s">
        <v>21</v>
      </c>
      <c r="F9" s="10">
        <v>1</v>
      </c>
      <c r="G9" s="5" t="s">
        <v>82</v>
      </c>
      <c r="H9" s="35" t="s">
        <v>23</v>
      </c>
      <c r="I9" s="34"/>
      <c r="J9" s="34"/>
      <c r="K9" s="34"/>
      <c r="L9" s="11" t="s">
        <v>29</v>
      </c>
      <c r="M9" s="3">
        <v>264</v>
      </c>
      <c r="N9" s="16" t="s">
        <v>41</v>
      </c>
      <c r="O9" s="17" t="s">
        <v>35</v>
      </c>
      <c r="P9" s="3"/>
      <c r="Q9" s="12"/>
      <c r="R9" s="16" t="s">
        <v>31</v>
      </c>
      <c r="S9" s="40" t="s">
        <v>50</v>
      </c>
      <c r="T9" s="6"/>
      <c r="U9" s="13"/>
      <c r="V9" s="16" t="s">
        <v>48</v>
      </c>
      <c r="W9" s="26"/>
      <c r="X9" s="26"/>
      <c r="Y9" s="16" t="s">
        <v>79</v>
      </c>
    </row>
    <row r="10" spans="1:26" ht="25.5" customHeight="1" thickBot="1">
      <c r="A10" s="43">
        <v>42398</v>
      </c>
      <c r="B10" s="44" t="s">
        <v>80</v>
      </c>
      <c r="C10" s="44" t="s">
        <v>98</v>
      </c>
      <c r="D10" s="45"/>
      <c r="E10" s="46" t="s">
        <v>21</v>
      </c>
      <c r="F10" s="46">
        <v>1</v>
      </c>
      <c r="G10" s="47" t="s">
        <v>82</v>
      </c>
      <c r="H10" s="48" t="s">
        <v>14</v>
      </c>
      <c r="I10" s="49">
        <v>28</v>
      </c>
      <c r="J10" s="49">
        <v>48</v>
      </c>
      <c r="K10" s="50">
        <v>23</v>
      </c>
      <c r="L10" s="45" t="s">
        <v>29</v>
      </c>
      <c r="M10" s="51">
        <v>153.6</v>
      </c>
      <c r="N10" s="48" t="s">
        <v>40</v>
      </c>
      <c r="O10" s="45" t="s">
        <v>35</v>
      </c>
      <c r="P10" s="48" t="s">
        <v>44</v>
      </c>
      <c r="Q10" s="45" t="s">
        <v>44</v>
      </c>
      <c r="R10" s="52" t="s">
        <v>25</v>
      </c>
      <c r="S10" s="53" t="s">
        <v>53</v>
      </c>
      <c r="T10" s="52">
        <v>0</v>
      </c>
      <c r="U10" s="52">
        <v>0</v>
      </c>
      <c r="V10" s="48" t="s">
        <v>36</v>
      </c>
      <c r="W10" s="54"/>
      <c r="X10" s="54"/>
      <c r="Y10" s="48" t="s">
        <v>79</v>
      </c>
      <c r="Z10" s="28"/>
    </row>
    <row r="11" spans="1:26" ht="25.5" customHeight="1" thickBot="1" thickTop="1">
      <c r="A11" s="43"/>
      <c r="B11" s="44"/>
      <c r="C11" s="44"/>
      <c r="D11" s="45"/>
      <c r="E11" s="46"/>
      <c r="F11" s="46">
        <f>SUM(F4:F10)</f>
        <v>11</v>
      </c>
      <c r="G11" s="47"/>
      <c r="H11" s="48"/>
      <c r="I11" s="49"/>
      <c r="J11" s="49"/>
      <c r="K11" s="50"/>
      <c r="L11" s="45"/>
      <c r="M11" s="51"/>
      <c r="N11" s="48"/>
      <c r="O11" s="45"/>
      <c r="P11" s="48"/>
      <c r="Q11" s="45"/>
      <c r="R11" s="52"/>
      <c r="S11" s="53"/>
      <c r="T11" s="52"/>
      <c r="U11" s="52"/>
      <c r="V11" s="48"/>
      <c r="W11" s="54"/>
      <c r="X11" s="54"/>
      <c r="Y11" s="48"/>
      <c r="Z11" s="28"/>
    </row>
    <row r="12" spans="1:26" ht="25.5" customHeight="1" thickTop="1">
      <c r="A12" s="9">
        <v>42403</v>
      </c>
      <c r="B12" s="15" t="s">
        <v>99</v>
      </c>
      <c r="C12" s="15" t="s">
        <v>100</v>
      </c>
      <c r="D12" s="2"/>
      <c r="E12" s="10" t="s">
        <v>42</v>
      </c>
      <c r="F12" s="10">
        <v>2</v>
      </c>
      <c r="G12" s="2" t="s">
        <v>47</v>
      </c>
      <c r="H12" s="35" t="s">
        <v>24</v>
      </c>
      <c r="I12" s="39">
        <v>20</v>
      </c>
      <c r="J12" s="39">
        <v>35</v>
      </c>
      <c r="K12" s="37">
        <v>6.5</v>
      </c>
      <c r="L12" s="11" t="s">
        <v>29</v>
      </c>
      <c r="M12" s="3">
        <v>186.38</v>
      </c>
      <c r="N12" s="16" t="s">
        <v>40</v>
      </c>
      <c r="O12" s="11" t="s">
        <v>35</v>
      </c>
      <c r="P12" s="39" t="s">
        <v>59</v>
      </c>
      <c r="Q12" s="39" t="s">
        <v>44</v>
      </c>
      <c r="R12" s="39" t="s">
        <v>70</v>
      </c>
      <c r="S12" s="40" t="s">
        <v>53</v>
      </c>
      <c r="T12" s="41" t="s">
        <v>71</v>
      </c>
      <c r="U12" s="41" t="s">
        <v>72</v>
      </c>
      <c r="V12" s="35" t="s">
        <v>51</v>
      </c>
      <c r="W12" s="25"/>
      <c r="X12" s="25"/>
      <c r="Y12" s="16" t="s">
        <v>65</v>
      </c>
      <c r="Z12" s="28"/>
    </row>
    <row r="13" spans="1:25" ht="24" customHeight="1">
      <c r="A13" s="9">
        <v>42404</v>
      </c>
      <c r="B13" s="15" t="s">
        <v>97</v>
      </c>
      <c r="C13" s="15" t="s">
        <v>102</v>
      </c>
      <c r="D13" s="2"/>
      <c r="E13" s="10" t="s">
        <v>42</v>
      </c>
      <c r="F13" s="10">
        <v>1</v>
      </c>
      <c r="G13" s="5" t="s">
        <v>47</v>
      </c>
      <c r="H13" s="16" t="s">
        <v>23</v>
      </c>
      <c r="I13" s="19">
        <v>7</v>
      </c>
      <c r="J13" s="20">
        <v>230</v>
      </c>
      <c r="K13" s="11">
        <v>287</v>
      </c>
      <c r="L13" s="11" t="s">
        <v>29</v>
      </c>
      <c r="M13" s="16">
        <v>286.7</v>
      </c>
      <c r="N13" s="16" t="s">
        <v>104</v>
      </c>
      <c r="O13" s="17" t="s">
        <v>35</v>
      </c>
      <c r="P13" s="11" t="s">
        <v>107</v>
      </c>
      <c r="Q13" s="38" t="s">
        <v>75</v>
      </c>
      <c r="R13" s="38" t="s">
        <v>70</v>
      </c>
      <c r="S13" s="18" t="s">
        <v>50</v>
      </c>
      <c r="T13" s="13" t="s">
        <v>105</v>
      </c>
      <c r="U13" s="13" t="s">
        <v>106</v>
      </c>
      <c r="V13" s="35" t="s">
        <v>32</v>
      </c>
      <c r="W13" s="25"/>
      <c r="X13" s="3"/>
      <c r="Y13" s="16" t="s">
        <v>79</v>
      </c>
    </row>
    <row r="14" spans="1:25" ht="24" customHeight="1">
      <c r="A14" s="9">
        <v>42408</v>
      </c>
      <c r="B14" s="15" t="s">
        <v>54</v>
      </c>
      <c r="C14" s="15" t="s">
        <v>20</v>
      </c>
      <c r="D14" s="2"/>
      <c r="E14" s="10" t="s">
        <v>42</v>
      </c>
      <c r="F14" s="10">
        <v>2</v>
      </c>
      <c r="G14" s="5" t="s">
        <v>101</v>
      </c>
      <c r="H14" s="35" t="s">
        <v>22</v>
      </c>
      <c r="I14" s="19">
        <v>5.5</v>
      </c>
      <c r="J14" s="20">
        <v>230</v>
      </c>
      <c r="K14" s="11">
        <v>171</v>
      </c>
      <c r="L14" s="11" t="s">
        <v>29</v>
      </c>
      <c r="M14" s="16">
        <v>288</v>
      </c>
      <c r="N14" s="16" t="s">
        <v>12</v>
      </c>
      <c r="O14" s="17" t="s">
        <v>35</v>
      </c>
      <c r="P14" s="11" t="s">
        <v>49</v>
      </c>
      <c r="Q14" s="11" t="s">
        <v>116</v>
      </c>
      <c r="R14" s="11" t="s">
        <v>70</v>
      </c>
      <c r="S14" s="18" t="s">
        <v>46</v>
      </c>
      <c r="T14" s="41" t="s">
        <v>76</v>
      </c>
      <c r="U14" s="41" t="s">
        <v>77</v>
      </c>
      <c r="V14" s="16" t="s">
        <v>43</v>
      </c>
      <c r="W14" s="25"/>
      <c r="X14" s="3"/>
      <c r="Y14" s="16" t="s">
        <v>64</v>
      </c>
    </row>
    <row r="15" spans="1:25" ht="24" customHeight="1">
      <c r="A15" s="9">
        <v>42411</v>
      </c>
      <c r="B15" s="15" t="s">
        <v>54</v>
      </c>
      <c r="C15" s="15" t="s">
        <v>20</v>
      </c>
      <c r="D15" s="2"/>
      <c r="E15" s="10" t="s">
        <v>42</v>
      </c>
      <c r="F15" s="10">
        <v>2</v>
      </c>
      <c r="G15" s="5" t="s">
        <v>56</v>
      </c>
      <c r="H15" s="35" t="s">
        <v>22</v>
      </c>
      <c r="I15" s="19">
        <v>2.5</v>
      </c>
      <c r="J15" s="37">
        <v>230</v>
      </c>
      <c r="K15" s="11">
        <v>54.6</v>
      </c>
      <c r="L15" s="11" t="s">
        <v>29</v>
      </c>
      <c r="M15" s="16">
        <v>254.4</v>
      </c>
      <c r="N15" s="16" t="s">
        <v>117</v>
      </c>
      <c r="O15" s="17" t="s">
        <v>35</v>
      </c>
      <c r="P15" s="11" t="s">
        <v>49</v>
      </c>
      <c r="Q15" s="11" t="s">
        <v>116</v>
      </c>
      <c r="R15" s="11" t="s">
        <v>70</v>
      </c>
      <c r="S15" s="18" t="s">
        <v>46</v>
      </c>
      <c r="T15" s="41" t="s">
        <v>120</v>
      </c>
      <c r="U15" s="13" t="s">
        <v>119</v>
      </c>
      <c r="V15" s="16" t="s">
        <v>118</v>
      </c>
      <c r="W15" s="25"/>
      <c r="X15" s="3"/>
      <c r="Y15" s="16" t="s">
        <v>64</v>
      </c>
    </row>
    <row r="16" spans="1:25" ht="24" customHeight="1">
      <c r="A16" s="9">
        <v>42408</v>
      </c>
      <c r="B16" s="15" t="s">
        <v>97</v>
      </c>
      <c r="C16" s="15" t="s">
        <v>102</v>
      </c>
      <c r="D16" s="2"/>
      <c r="E16" s="10" t="s">
        <v>42</v>
      </c>
      <c r="F16" s="10">
        <v>1</v>
      </c>
      <c r="G16" s="5" t="s">
        <v>47</v>
      </c>
      <c r="H16" s="16" t="s">
        <v>23</v>
      </c>
      <c r="I16" s="19">
        <v>7</v>
      </c>
      <c r="J16" s="20">
        <v>230</v>
      </c>
      <c r="K16" s="11">
        <v>287</v>
      </c>
      <c r="L16" s="11" t="s">
        <v>29</v>
      </c>
      <c r="M16" s="16">
        <v>286.7</v>
      </c>
      <c r="N16" s="16" t="s">
        <v>104</v>
      </c>
      <c r="O16" s="17" t="s">
        <v>35</v>
      </c>
      <c r="P16" s="11" t="s">
        <v>107</v>
      </c>
      <c r="Q16" s="38" t="s">
        <v>75</v>
      </c>
      <c r="R16" s="38" t="s">
        <v>70</v>
      </c>
      <c r="S16" s="18" t="s">
        <v>50</v>
      </c>
      <c r="T16" s="13" t="s">
        <v>105</v>
      </c>
      <c r="U16" s="13" t="s">
        <v>106</v>
      </c>
      <c r="V16" s="35" t="s">
        <v>32</v>
      </c>
      <c r="W16" s="25"/>
      <c r="X16" s="3"/>
      <c r="Y16" s="16" t="s">
        <v>108</v>
      </c>
    </row>
    <row r="17" spans="1:25" ht="24" customHeight="1">
      <c r="A17" s="9">
        <v>42413</v>
      </c>
      <c r="B17" s="15" t="s">
        <v>52</v>
      </c>
      <c r="C17" s="15" t="s">
        <v>20</v>
      </c>
      <c r="D17" s="2"/>
      <c r="E17" s="10" t="s">
        <v>42</v>
      </c>
      <c r="F17" s="10">
        <v>2</v>
      </c>
      <c r="G17" s="5" t="s">
        <v>82</v>
      </c>
      <c r="H17" s="35" t="s">
        <v>22</v>
      </c>
      <c r="I17" s="19">
        <v>10</v>
      </c>
      <c r="J17" s="20">
        <v>112.8</v>
      </c>
      <c r="K17" s="11">
        <v>54.6</v>
      </c>
      <c r="L17" s="11" t="s">
        <v>29</v>
      </c>
      <c r="M17" s="16">
        <v>254.4</v>
      </c>
      <c r="N17" s="16" t="s">
        <v>117</v>
      </c>
      <c r="O17" s="17" t="s">
        <v>35</v>
      </c>
      <c r="P17" s="11" t="s">
        <v>49</v>
      </c>
      <c r="Q17" s="11" t="s">
        <v>116</v>
      </c>
      <c r="R17" s="11" t="s">
        <v>70</v>
      </c>
      <c r="S17" s="18" t="s">
        <v>46</v>
      </c>
      <c r="T17" s="41" t="s">
        <v>120</v>
      </c>
      <c r="U17" s="13" t="s">
        <v>121</v>
      </c>
      <c r="V17" s="16" t="s">
        <v>118</v>
      </c>
      <c r="W17" s="25"/>
      <c r="X17" s="3"/>
      <c r="Y17" s="16" t="s">
        <v>64</v>
      </c>
    </row>
    <row r="18" spans="1:25" ht="24" customHeight="1">
      <c r="A18" s="9">
        <v>42416</v>
      </c>
      <c r="B18" s="15" t="s">
        <v>60</v>
      </c>
      <c r="C18" s="15" t="s">
        <v>110</v>
      </c>
      <c r="D18" s="2"/>
      <c r="E18" s="10" t="s">
        <v>42</v>
      </c>
      <c r="F18" s="10">
        <v>2</v>
      </c>
      <c r="G18" s="5" t="s">
        <v>109</v>
      </c>
      <c r="H18" s="16">
        <v>12</v>
      </c>
      <c r="I18" s="19">
        <v>10</v>
      </c>
      <c r="J18" s="20">
        <v>97</v>
      </c>
      <c r="K18" s="11">
        <v>52</v>
      </c>
      <c r="L18" s="11" t="s">
        <v>29</v>
      </c>
      <c r="M18" s="16">
        <v>115.9</v>
      </c>
      <c r="N18" s="16" t="s">
        <v>40</v>
      </c>
      <c r="O18" s="17" t="s">
        <v>35</v>
      </c>
      <c r="P18" s="11" t="s">
        <v>107</v>
      </c>
      <c r="Q18" s="11">
        <v>203460</v>
      </c>
      <c r="R18" s="11" t="s">
        <v>55</v>
      </c>
      <c r="S18" s="40" t="s">
        <v>50</v>
      </c>
      <c r="T18" s="13" t="s">
        <v>111</v>
      </c>
      <c r="U18" s="13" t="s">
        <v>112</v>
      </c>
      <c r="V18" s="16" t="s">
        <v>48</v>
      </c>
      <c r="W18" s="25"/>
      <c r="X18" s="3"/>
      <c r="Y18" s="16" t="s">
        <v>108</v>
      </c>
    </row>
    <row r="19" spans="1:25" ht="24" customHeight="1">
      <c r="A19" s="9">
        <v>42416</v>
      </c>
      <c r="B19" s="15" t="s">
        <v>60</v>
      </c>
      <c r="C19" s="15" t="s">
        <v>78</v>
      </c>
      <c r="D19" s="2"/>
      <c r="E19" s="10" t="s">
        <v>42</v>
      </c>
      <c r="F19" s="10">
        <v>1</v>
      </c>
      <c r="G19" s="5" t="s">
        <v>113</v>
      </c>
      <c r="H19" s="16">
        <v>12</v>
      </c>
      <c r="I19" s="19">
        <f>-F162</f>
        <v>0</v>
      </c>
      <c r="J19" s="20">
        <v>0</v>
      </c>
      <c r="K19" s="11">
        <v>0</v>
      </c>
      <c r="L19" s="11" t="s">
        <v>29</v>
      </c>
      <c r="M19" s="16">
        <v>115.9</v>
      </c>
      <c r="N19" s="16" t="s">
        <v>114</v>
      </c>
      <c r="O19" s="17" t="s">
        <v>35</v>
      </c>
      <c r="P19" s="11" t="s">
        <v>107</v>
      </c>
      <c r="Q19" s="11">
        <v>203460</v>
      </c>
      <c r="R19" s="11" t="s">
        <v>55</v>
      </c>
      <c r="S19" s="40" t="s">
        <v>46</v>
      </c>
      <c r="T19" s="13"/>
      <c r="U19" s="13"/>
      <c r="V19" s="16" t="s">
        <v>115</v>
      </c>
      <c r="W19" s="25"/>
      <c r="X19" s="3"/>
      <c r="Y19" s="16" t="s">
        <v>108</v>
      </c>
    </row>
    <row r="20" spans="1:25" ht="33.75" customHeight="1">
      <c r="A20" s="9">
        <v>42423</v>
      </c>
      <c r="B20" s="15" t="s">
        <v>61</v>
      </c>
      <c r="C20" s="15" t="s">
        <v>122</v>
      </c>
      <c r="D20" s="2"/>
      <c r="E20" s="10" t="s">
        <v>42</v>
      </c>
      <c r="F20" s="10">
        <v>1</v>
      </c>
      <c r="G20" s="5" t="s">
        <v>82</v>
      </c>
      <c r="H20" s="35" t="s">
        <v>22</v>
      </c>
      <c r="I20" s="19">
        <v>10</v>
      </c>
      <c r="J20" s="20">
        <v>112.8</v>
      </c>
      <c r="K20" s="11">
        <v>54.6</v>
      </c>
      <c r="L20" s="11" t="s">
        <v>29</v>
      </c>
      <c r="M20" s="16">
        <v>347</v>
      </c>
      <c r="N20" s="16" t="s">
        <v>12</v>
      </c>
      <c r="O20" s="17" t="s">
        <v>35</v>
      </c>
      <c r="P20" s="11" t="s">
        <v>49</v>
      </c>
      <c r="Q20" s="11" t="s">
        <v>123</v>
      </c>
      <c r="R20" s="11" t="s">
        <v>70</v>
      </c>
      <c r="S20" s="40" t="s">
        <v>46</v>
      </c>
      <c r="T20" s="41"/>
      <c r="U20" s="13"/>
      <c r="V20" s="16" t="s">
        <v>38</v>
      </c>
      <c r="W20" s="25"/>
      <c r="X20" s="3"/>
      <c r="Y20" s="16" t="s">
        <v>64</v>
      </c>
    </row>
    <row r="21" spans="1:25" ht="33.75" customHeight="1">
      <c r="A21" s="9">
        <v>42425</v>
      </c>
      <c r="B21" s="15" t="s">
        <v>80</v>
      </c>
      <c r="C21" s="15" t="s">
        <v>98</v>
      </c>
      <c r="D21" s="2"/>
      <c r="E21" s="10" t="s">
        <v>42</v>
      </c>
      <c r="F21" s="10">
        <v>1</v>
      </c>
      <c r="G21" s="5" t="s">
        <v>82</v>
      </c>
      <c r="H21" s="35">
        <v>10</v>
      </c>
      <c r="I21" s="19">
        <v>12</v>
      </c>
      <c r="J21" s="20">
        <v>152</v>
      </c>
      <c r="K21" s="11">
        <v>151</v>
      </c>
      <c r="L21" s="11" t="s">
        <v>29</v>
      </c>
      <c r="M21" s="16">
        <v>165.5</v>
      </c>
      <c r="N21" s="16" t="s">
        <v>40</v>
      </c>
      <c r="O21" s="17" t="s">
        <v>35</v>
      </c>
      <c r="P21" s="11" t="s">
        <v>55</v>
      </c>
      <c r="Q21" s="11" t="s">
        <v>124</v>
      </c>
      <c r="R21" s="11" t="s">
        <v>55</v>
      </c>
      <c r="S21" s="40" t="s">
        <v>46</v>
      </c>
      <c r="T21" s="41" t="s">
        <v>125</v>
      </c>
      <c r="U21" s="13" t="s">
        <v>126</v>
      </c>
      <c r="V21" s="16" t="s">
        <v>38</v>
      </c>
      <c r="W21" s="25"/>
      <c r="X21" s="3"/>
      <c r="Y21" s="16" t="s">
        <v>64</v>
      </c>
    </row>
    <row r="22" spans="1:26" ht="25.5" customHeight="1">
      <c r="A22" s="9">
        <v>42403</v>
      </c>
      <c r="B22" s="15" t="s">
        <v>99</v>
      </c>
      <c r="C22" s="15" t="s">
        <v>100</v>
      </c>
      <c r="D22" s="2"/>
      <c r="E22" s="10" t="s">
        <v>42</v>
      </c>
      <c r="F22" s="10">
        <v>2</v>
      </c>
      <c r="G22" s="2" t="s">
        <v>47</v>
      </c>
      <c r="H22" s="35" t="s">
        <v>24</v>
      </c>
      <c r="I22" s="39">
        <v>20</v>
      </c>
      <c r="J22" s="39">
        <v>35</v>
      </c>
      <c r="K22" s="37">
        <v>6.5</v>
      </c>
      <c r="L22" s="11" t="s">
        <v>29</v>
      </c>
      <c r="M22" s="3">
        <v>186.38</v>
      </c>
      <c r="N22" s="16" t="s">
        <v>40</v>
      </c>
      <c r="O22" s="11" t="s">
        <v>35</v>
      </c>
      <c r="P22" s="39" t="s">
        <v>59</v>
      </c>
      <c r="Q22" s="39" t="s">
        <v>44</v>
      </c>
      <c r="R22" s="39" t="s">
        <v>70</v>
      </c>
      <c r="S22" s="40" t="s">
        <v>53</v>
      </c>
      <c r="T22" s="41" t="s">
        <v>71</v>
      </c>
      <c r="U22" s="41" t="s">
        <v>72</v>
      </c>
      <c r="V22" s="35" t="s">
        <v>51</v>
      </c>
      <c r="W22" s="25"/>
      <c r="X22" s="25"/>
      <c r="Y22" s="16" t="s">
        <v>65</v>
      </c>
      <c r="Z22" s="28"/>
    </row>
    <row r="23" spans="1:26" ht="25.5" customHeight="1" thickBot="1">
      <c r="A23" s="43">
        <v>42408</v>
      </c>
      <c r="B23" s="44" t="s">
        <v>54</v>
      </c>
      <c r="C23" s="44" t="s">
        <v>20</v>
      </c>
      <c r="D23" s="45"/>
      <c r="E23" s="46" t="s">
        <v>42</v>
      </c>
      <c r="F23" s="46">
        <v>2</v>
      </c>
      <c r="G23" s="47" t="s">
        <v>101</v>
      </c>
      <c r="H23" s="48" t="s">
        <v>22</v>
      </c>
      <c r="I23" s="49">
        <v>5.5</v>
      </c>
      <c r="J23" s="49">
        <v>230</v>
      </c>
      <c r="K23" s="50">
        <v>171</v>
      </c>
      <c r="L23" s="45" t="s">
        <v>29</v>
      </c>
      <c r="M23" s="51">
        <v>254.4</v>
      </c>
      <c r="N23" s="48" t="s">
        <v>40</v>
      </c>
      <c r="O23" s="45" t="s">
        <v>35</v>
      </c>
      <c r="P23" s="48" t="s">
        <v>49</v>
      </c>
      <c r="Q23" s="45" t="s">
        <v>75</v>
      </c>
      <c r="R23" s="52" t="s">
        <v>70</v>
      </c>
      <c r="S23" s="53" t="s">
        <v>34</v>
      </c>
      <c r="T23" s="52" t="s">
        <v>76</v>
      </c>
      <c r="U23" s="52" t="s">
        <v>77</v>
      </c>
      <c r="V23" s="48" t="s">
        <v>32</v>
      </c>
      <c r="W23" s="54"/>
      <c r="X23" s="54"/>
      <c r="Y23" s="48" t="s">
        <v>64</v>
      </c>
      <c r="Z23" s="28"/>
    </row>
    <row r="24" spans="1:26" ht="25.5" customHeight="1" thickBot="1" thickTop="1">
      <c r="A24" s="43"/>
      <c r="B24" s="44"/>
      <c r="C24" s="44"/>
      <c r="D24" s="45"/>
      <c r="E24" s="46"/>
      <c r="F24" s="46">
        <f>SUM(F12:F23)</f>
        <v>19</v>
      </c>
      <c r="G24" s="47"/>
      <c r="H24" s="48"/>
      <c r="I24" s="49"/>
      <c r="J24" s="49"/>
      <c r="K24" s="50"/>
      <c r="L24" s="45"/>
      <c r="M24" s="51"/>
      <c r="N24" s="48"/>
      <c r="O24" s="45"/>
      <c r="P24" s="48"/>
      <c r="Q24" s="45"/>
      <c r="R24" s="52"/>
      <c r="S24" s="53"/>
      <c r="T24" s="52"/>
      <c r="U24" s="52"/>
      <c r="V24" s="48"/>
      <c r="W24" s="54"/>
      <c r="X24" s="54"/>
      <c r="Y24" s="48"/>
      <c r="Z24" s="28"/>
    </row>
    <row r="25" spans="1:25" ht="33.75" customHeight="1" thickTop="1">
      <c r="A25" s="9">
        <v>42437</v>
      </c>
      <c r="B25" s="15" t="s">
        <v>54</v>
      </c>
      <c r="C25" s="15" t="s">
        <v>98</v>
      </c>
      <c r="D25" s="2"/>
      <c r="E25" s="10" t="s">
        <v>42</v>
      </c>
      <c r="F25" s="10">
        <v>1</v>
      </c>
      <c r="G25" s="5" t="s">
        <v>127</v>
      </c>
      <c r="H25" s="35">
        <v>10</v>
      </c>
      <c r="I25" s="36">
        <v>12</v>
      </c>
      <c r="J25" s="37">
        <v>152</v>
      </c>
      <c r="K25" s="38">
        <v>151</v>
      </c>
      <c r="L25" s="38" t="s">
        <v>29</v>
      </c>
      <c r="M25" s="16">
        <v>275</v>
      </c>
      <c r="N25" s="16" t="s">
        <v>40</v>
      </c>
      <c r="O25" s="39" t="s">
        <v>35</v>
      </c>
      <c r="P25" s="38" t="s">
        <v>55</v>
      </c>
      <c r="Q25" s="38" t="s">
        <v>124</v>
      </c>
      <c r="R25" s="38" t="s">
        <v>55</v>
      </c>
      <c r="S25" s="40" t="s">
        <v>46</v>
      </c>
      <c r="T25" s="41" t="s">
        <v>125</v>
      </c>
      <c r="U25" s="41" t="s">
        <v>126</v>
      </c>
      <c r="V25" s="16" t="s">
        <v>57</v>
      </c>
      <c r="W25" s="25"/>
      <c r="X25" s="3"/>
      <c r="Y25" s="16" t="s">
        <v>63</v>
      </c>
    </row>
    <row r="26" spans="1:25" ht="24" customHeight="1">
      <c r="A26" s="9">
        <v>42437</v>
      </c>
      <c r="B26" s="15" t="s">
        <v>97</v>
      </c>
      <c r="C26" s="15" t="s">
        <v>102</v>
      </c>
      <c r="D26" s="2"/>
      <c r="E26" s="10" t="s">
        <v>42</v>
      </c>
      <c r="F26" s="10">
        <v>1</v>
      </c>
      <c r="G26" s="5" t="s">
        <v>47</v>
      </c>
      <c r="H26" s="16" t="s">
        <v>23</v>
      </c>
      <c r="I26" s="19">
        <v>7</v>
      </c>
      <c r="J26" s="20">
        <v>230</v>
      </c>
      <c r="K26" s="11">
        <v>287</v>
      </c>
      <c r="L26" s="11" t="s">
        <v>29</v>
      </c>
      <c r="M26" s="16">
        <v>286.7</v>
      </c>
      <c r="N26" s="16" t="s">
        <v>104</v>
      </c>
      <c r="O26" s="17" t="s">
        <v>35</v>
      </c>
      <c r="P26" s="11" t="s">
        <v>107</v>
      </c>
      <c r="Q26" s="38" t="s">
        <v>75</v>
      </c>
      <c r="R26" s="38" t="s">
        <v>70</v>
      </c>
      <c r="S26" s="18" t="s">
        <v>50</v>
      </c>
      <c r="T26" s="13" t="s">
        <v>105</v>
      </c>
      <c r="U26" s="13" t="s">
        <v>106</v>
      </c>
      <c r="V26" s="35" t="s">
        <v>32</v>
      </c>
      <c r="W26" s="25"/>
      <c r="X26" s="3"/>
      <c r="Y26" s="16" t="s">
        <v>108</v>
      </c>
    </row>
    <row r="27" spans="1:25" ht="33.75" customHeight="1">
      <c r="A27" s="9">
        <v>42440</v>
      </c>
      <c r="B27" s="15" t="s">
        <v>54</v>
      </c>
      <c r="C27" s="15" t="s">
        <v>98</v>
      </c>
      <c r="D27" s="2"/>
      <c r="E27" s="10" t="s">
        <v>42</v>
      </c>
      <c r="F27" s="10">
        <v>1</v>
      </c>
      <c r="G27" s="5" t="s">
        <v>128</v>
      </c>
      <c r="H27" s="35">
        <v>10</v>
      </c>
      <c r="I27" s="36">
        <v>12</v>
      </c>
      <c r="J27" s="37">
        <v>152</v>
      </c>
      <c r="K27" s="38">
        <v>151</v>
      </c>
      <c r="L27" s="38" t="s">
        <v>29</v>
      </c>
      <c r="M27" s="16">
        <v>213</v>
      </c>
      <c r="N27" s="16" t="s">
        <v>12</v>
      </c>
      <c r="O27" s="39" t="s">
        <v>35</v>
      </c>
      <c r="P27" s="38" t="s">
        <v>55</v>
      </c>
      <c r="Q27" s="38" t="s">
        <v>124</v>
      </c>
      <c r="R27" s="38" t="s">
        <v>55</v>
      </c>
      <c r="S27" s="40" t="s">
        <v>46</v>
      </c>
      <c r="T27" s="41" t="s">
        <v>125</v>
      </c>
      <c r="U27" s="41" t="s">
        <v>126</v>
      </c>
      <c r="V27" s="16" t="s">
        <v>57</v>
      </c>
      <c r="W27" s="25"/>
      <c r="X27" s="3"/>
      <c r="Y27" s="16" t="s">
        <v>63</v>
      </c>
    </row>
    <row r="28" spans="1:25" ht="33.75" customHeight="1">
      <c r="A28" s="9">
        <v>42443</v>
      </c>
      <c r="B28" s="15" t="s">
        <v>129</v>
      </c>
      <c r="C28" s="15" t="s">
        <v>78</v>
      </c>
      <c r="D28" s="2"/>
      <c r="E28" s="10" t="s">
        <v>42</v>
      </c>
      <c r="F28" s="10">
        <v>1</v>
      </c>
      <c r="G28" s="5" t="s">
        <v>130</v>
      </c>
      <c r="H28" s="35">
        <v>10</v>
      </c>
      <c r="I28" s="36">
        <v>12</v>
      </c>
      <c r="J28" s="37">
        <v>152</v>
      </c>
      <c r="K28" s="38">
        <v>151</v>
      </c>
      <c r="L28" s="38" t="s">
        <v>29</v>
      </c>
      <c r="M28" s="16">
        <v>213</v>
      </c>
      <c r="N28" s="16" t="s">
        <v>12</v>
      </c>
      <c r="O28" s="39" t="s">
        <v>35</v>
      </c>
      <c r="P28" s="38" t="s">
        <v>55</v>
      </c>
      <c r="Q28" s="38" t="s">
        <v>124</v>
      </c>
      <c r="R28" s="38" t="s">
        <v>55</v>
      </c>
      <c r="S28" s="40" t="s">
        <v>46</v>
      </c>
      <c r="T28" s="41" t="s">
        <v>125</v>
      </c>
      <c r="U28" s="41" t="s">
        <v>126</v>
      </c>
      <c r="V28" s="16" t="s">
        <v>57</v>
      </c>
      <c r="W28" s="25"/>
      <c r="X28" s="3"/>
      <c r="Y28" s="16" t="s">
        <v>64</v>
      </c>
    </row>
    <row r="29" spans="1:26" ht="25.5" customHeight="1" thickBot="1">
      <c r="A29" s="43">
        <v>42459</v>
      </c>
      <c r="B29" s="44" t="s">
        <v>131</v>
      </c>
      <c r="C29" s="44" t="s">
        <v>20</v>
      </c>
      <c r="D29" s="45"/>
      <c r="E29" s="46" t="s">
        <v>42</v>
      </c>
      <c r="F29" s="46">
        <v>1</v>
      </c>
      <c r="G29" s="47" t="s">
        <v>132</v>
      </c>
      <c r="H29" s="48" t="s">
        <v>14</v>
      </c>
      <c r="I29" s="49">
        <v>3</v>
      </c>
      <c r="J29" s="49">
        <v>120</v>
      </c>
      <c r="K29" s="50">
        <v>39.8</v>
      </c>
      <c r="L29" s="45" t="s">
        <v>29</v>
      </c>
      <c r="M29" s="51">
        <v>254.4</v>
      </c>
      <c r="N29" s="48" t="s">
        <v>40</v>
      </c>
      <c r="O29" s="45" t="s">
        <v>35</v>
      </c>
      <c r="P29" s="48" t="s">
        <v>49</v>
      </c>
      <c r="Q29" s="55" t="s">
        <v>133</v>
      </c>
      <c r="R29" s="56" t="s">
        <v>55</v>
      </c>
      <c r="S29" s="53" t="s">
        <v>34</v>
      </c>
      <c r="T29" s="52" t="s">
        <v>76</v>
      </c>
      <c r="U29" s="52" t="s">
        <v>77</v>
      </c>
      <c r="V29" s="48" t="s">
        <v>32</v>
      </c>
      <c r="W29" s="54"/>
      <c r="X29" s="54"/>
      <c r="Y29" s="48" t="s">
        <v>64</v>
      </c>
      <c r="Z29" s="28"/>
    </row>
    <row r="30" spans="1:26" ht="25.5" customHeight="1" thickBot="1" thickTop="1">
      <c r="A30" s="43"/>
      <c r="B30" s="44"/>
      <c r="C30" s="44"/>
      <c r="D30" s="45"/>
      <c r="E30" s="46"/>
      <c r="F30" s="46">
        <f>SUM(F16:F29)</f>
        <v>36</v>
      </c>
      <c r="G30" s="47"/>
      <c r="H30" s="48"/>
      <c r="I30" s="49"/>
      <c r="J30" s="49"/>
      <c r="K30" s="50"/>
      <c r="L30" s="45"/>
      <c r="M30" s="51"/>
      <c r="N30" s="48"/>
      <c r="O30" s="45"/>
      <c r="P30" s="48"/>
      <c r="Q30" s="45"/>
      <c r="R30" s="52"/>
      <c r="S30" s="53"/>
      <c r="T30" s="52"/>
      <c r="U30" s="52"/>
      <c r="V30" s="48"/>
      <c r="W30" s="54"/>
      <c r="X30" s="54"/>
      <c r="Y30" s="48"/>
      <c r="Z30" s="28"/>
    </row>
    <row r="31" spans="1:25" ht="24" customHeight="1" thickTop="1">
      <c r="A31" s="9"/>
      <c r="B31" s="15"/>
      <c r="C31" s="15"/>
      <c r="D31" s="2"/>
      <c r="E31" s="10"/>
      <c r="F31" s="10"/>
      <c r="G31" s="5"/>
      <c r="H31" s="35"/>
      <c r="I31" s="19"/>
      <c r="J31" s="20"/>
      <c r="K31" s="11"/>
      <c r="L31" s="11"/>
      <c r="M31" s="35"/>
      <c r="N31" s="35"/>
      <c r="O31" s="39"/>
      <c r="P31" s="38"/>
      <c r="Q31" s="38"/>
      <c r="R31" s="38"/>
      <c r="S31" s="40"/>
      <c r="T31" s="41"/>
      <c r="U31" s="41"/>
      <c r="V31" s="35"/>
      <c r="W31" s="25"/>
      <c r="X31" s="3"/>
      <c r="Y31" s="16"/>
    </row>
    <row r="32" spans="1:25" ht="24" customHeight="1">
      <c r="A32" s="9"/>
      <c r="B32" s="15"/>
      <c r="C32" s="15"/>
      <c r="D32" s="2"/>
      <c r="E32" s="10"/>
      <c r="F32" s="10"/>
      <c r="G32" s="5"/>
      <c r="H32" s="35"/>
      <c r="I32" s="19"/>
      <c r="J32" s="20"/>
      <c r="K32" s="11"/>
      <c r="L32" s="11"/>
      <c r="M32" s="35"/>
      <c r="N32" s="35"/>
      <c r="O32" s="39"/>
      <c r="P32" s="38"/>
      <c r="Q32" s="38"/>
      <c r="R32" s="38"/>
      <c r="S32" s="40"/>
      <c r="T32" s="41"/>
      <c r="U32" s="41"/>
      <c r="V32" s="35"/>
      <c r="W32" s="25"/>
      <c r="X32" s="3"/>
      <c r="Y32" s="16"/>
    </row>
    <row r="33" spans="1:25" ht="24" customHeight="1">
      <c r="A33" s="9"/>
      <c r="B33" s="15"/>
      <c r="C33" s="15"/>
      <c r="D33" s="2"/>
      <c r="E33" s="10"/>
      <c r="F33" s="10"/>
      <c r="G33" s="11"/>
      <c r="H33" s="16"/>
      <c r="I33" s="7"/>
      <c r="J33" s="12"/>
      <c r="K33" s="11"/>
      <c r="L33" s="11"/>
      <c r="M33" s="3"/>
      <c r="N33" s="16"/>
      <c r="O33" s="17"/>
      <c r="P33" s="11"/>
      <c r="Q33" s="11"/>
      <c r="R33" s="11"/>
      <c r="S33" s="29"/>
      <c r="U33" s="29"/>
      <c r="X33" s="3"/>
      <c r="Y33" s="3"/>
    </row>
    <row r="34" spans="1:25" ht="24" customHeight="1">
      <c r="A34" s="9"/>
      <c r="B34" s="15"/>
      <c r="C34" s="15"/>
      <c r="D34" s="2"/>
      <c r="E34" s="10"/>
      <c r="F34" s="10">
        <f>F11+F12+F14</f>
        <v>15</v>
      </c>
      <c r="G34" s="11"/>
      <c r="H34" s="16"/>
      <c r="I34" s="10">
        <f>SUM(I4:I33)</f>
        <v>227</v>
      </c>
      <c r="J34" s="12"/>
      <c r="K34" s="11"/>
      <c r="L34" s="11"/>
      <c r="M34" s="3">
        <f>SUM(M4:M12)</f>
        <v>1176.78</v>
      </c>
      <c r="N34" s="16"/>
      <c r="O34" s="14"/>
      <c r="P34" s="11"/>
      <c r="Q34" s="11"/>
      <c r="R34" s="11"/>
      <c r="S34" s="18"/>
      <c r="T34" s="13"/>
      <c r="U34" s="13"/>
      <c r="V34" s="16"/>
      <c r="W34" s="25"/>
      <c r="X34" s="3"/>
      <c r="Y34" s="3"/>
    </row>
    <row r="35" spans="1:25" ht="24" customHeight="1">
      <c r="A35" s="9"/>
      <c r="B35" s="15"/>
      <c r="C35" s="15"/>
      <c r="D35" s="2"/>
      <c r="E35" s="10"/>
      <c r="F35" s="10"/>
      <c r="G35" s="11"/>
      <c r="H35" s="16"/>
      <c r="I35" s="7">
        <f>+I34/F34*90</f>
        <v>1362</v>
      </c>
      <c r="J35" s="12"/>
      <c r="K35" s="11"/>
      <c r="L35" s="11"/>
      <c r="M35" s="3">
        <f>+M34/F34*90</f>
        <v>7060.68</v>
      </c>
      <c r="N35" s="16"/>
      <c r="O35" s="14"/>
      <c r="P35" s="11"/>
      <c r="Q35" s="11"/>
      <c r="R35" s="11"/>
      <c r="S35" s="18"/>
      <c r="T35" s="13"/>
      <c r="U35" s="13"/>
      <c r="V35" s="16"/>
      <c r="W35" s="25"/>
      <c r="X35" s="3"/>
      <c r="Y35" s="3"/>
    </row>
    <row r="36" spans="1:26" ht="24" customHeight="1">
      <c r="A36" s="9"/>
      <c r="B36" s="15"/>
      <c r="C36" s="15"/>
      <c r="D36" s="2"/>
      <c r="E36" s="10"/>
      <c r="F36" s="10"/>
      <c r="G36" s="11"/>
      <c r="H36" s="16"/>
      <c r="I36" s="7"/>
      <c r="J36" s="12"/>
      <c r="K36" s="11"/>
      <c r="L36" s="11"/>
      <c r="M36" s="3"/>
      <c r="N36" s="16"/>
      <c r="O36" s="14"/>
      <c r="P36" s="11"/>
      <c r="Q36" s="11"/>
      <c r="R36" s="11"/>
      <c r="S36" s="18"/>
      <c r="T36" s="13"/>
      <c r="U36" s="13"/>
      <c r="V36" s="16"/>
      <c r="W36" s="25"/>
      <c r="X36" s="3"/>
      <c r="Y36" s="3"/>
      <c r="Z36" s="28">
        <f>SUM(Z4:Z35)</f>
        <v>0</v>
      </c>
    </row>
    <row r="37" spans="1:25" ht="24" customHeight="1">
      <c r="A37" s="9"/>
      <c r="B37" s="15"/>
      <c r="C37" s="15"/>
      <c r="D37" s="2"/>
      <c r="E37" s="10"/>
      <c r="F37" s="10"/>
      <c r="G37" s="11"/>
      <c r="H37" s="16"/>
      <c r="I37" s="7"/>
      <c r="J37" s="12"/>
      <c r="K37" s="11"/>
      <c r="L37" s="11"/>
      <c r="M37" s="3"/>
      <c r="N37" s="16"/>
      <c r="O37" s="14"/>
      <c r="P37" s="11"/>
      <c r="Q37" s="11"/>
      <c r="R37" s="11"/>
      <c r="S37" s="18"/>
      <c r="T37" s="13"/>
      <c r="U37" s="13"/>
      <c r="V37" s="16"/>
      <c r="W37" s="25"/>
      <c r="X37" s="3"/>
      <c r="Y37" s="3"/>
    </row>
    <row r="38" spans="1:25" ht="24" customHeight="1">
      <c r="A38" s="9"/>
      <c r="B38" s="15"/>
      <c r="C38" s="15"/>
      <c r="D38" s="2"/>
      <c r="E38" s="10"/>
      <c r="F38" s="10"/>
      <c r="G38" s="11"/>
      <c r="H38" s="16"/>
      <c r="I38" s="7"/>
      <c r="J38" s="12"/>
      <c r="K38" s="11"/>
      <c r="L38" s="11"/>
      <c r="M38" s="3"/>
      <c r="N38" s="16"/>
      <c r="O38" s="14"/>
      <c r="P38" s="11"/>
      <c r="Q38" s="11"/>
      <c r="R38" s="11"/>
      <c r="S38" s="18"/>
      <c r="T38" s="13"/>
      <c r="U38" s="13"/>
      <c r="V38" s="16"/>
      <c r="W38" s="25"/>
      <c r="X38" s="3"/>
      <c r="Y38" s="3"/>
    </row>
    <row r="39" spans="1:25" ht="24" customHeight="1">
      <c r="A39" s="9"/>
      <c r="B39" s="15"/>
      <c r="C39" s="15"/>
      <c r="D39" s="2"/>
      <c r="E39" s="10"/>
      <c r="F39" s="10"/>
      <c r="G39" s="11"/>
      <c r="H39" s="16"/>
      <c r="I39" s="7"/>
      <c r="J39" s="12"/>
      <c r="K39" s="11"/>
      <c r="L39" s="11"/>
      <c r="M39" s="3"/>
      <c r="N39" s="16"/>
      <c r="O39" s="14"/>
      <c r="P39" s="11"/>
      <c r="Q39" s="11"/>
      <c r="R39" s="11"/>
      <c r="S39" s="18"/>
      <c r="T39" s="13"/>
      <c r="U39" s="13"/>
      <c r="V39" s="16"/>
      <c r="W39" s="25"/>
      <c r="X39" s="3"/>
      <c r="Y39" s="3"/>
    </row>
  </sheetData>
  <sheetProtection/>
  <mergeCells count="2">
    <mergeCell ref="A1:Y1"/>
    <mergeCell ref="A2:Y2"/>
  </mergeCells>
  <printOptions/>
  <pageMargins left="0.75" right="0.75" top="1" bottom="1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rtorres</dc:creator>
  <cp:keywords/>
  <dc:description/>
  <cp:lastModifiedBy>Laura Nayerli Pacheco Casillas</cp:lastModifiedBy>
  <cp:lastPrinted>2015-02-17T18:57:08Z</cp:lastPrinted>
  <dcterms:created xsi:type="dcterms:W3CDTF">2005-10-20T18:03:46Z</dcterms:created>
  <dcterms:modified xsi:type="dcterms:W3CDTF">2016-05-11T17:02:12Z</dcterms:modified>
  <cp:category/>
  <cp:version/>
  <cp:contentType/>
  <cp:contentStatus/>
</cp:coreProperties>
</file>